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opatrzenie\Hematologia 2020\"/>
    </mc:Choice>
  </mc:AlternateContent>
  <xr:revisionPtr revIDLastSave="0" documentId="13_ncr:1_{ABDB6375-53E3-4F3E-A9C6-C3524ED3ADA9}" xr6:coauthVersionLast="45" xr6:coauthVersionMax="45" xr10:uidLastSave="{00000000-0000-0000-0000-000000000000}"/>
  <bookViews>
    <workbookView xWindow="-108" yWindow="-108" windowWidth="23256" windowHeight="12576" tabRatio="500" firstSheet="2" activeTab="2" xr2:uid="{00000000-000D-0000-FFFF-FFFF00000000}"/>
  </bookViews>
  <sheets>
    <sheet name="zal_7" sheetId="1" state="hidden" r:id="rId1"/>
    <sheet name="zal_8" sheetId="2" state="hidden" r:id="rId2"/>
    <sheet name="zal_" sheetId="3" r:id="rId3"/>
  </sheets>
  <definedNames>
    <definedName name="OLE_LINK1" localSheetId="0">!#REF!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3" l="1"/>
  <c r="G20" i="3" s="1"/>
  <c r="E20" i="3"/>
  <c r="I17" i="3"/>
  <c r="G17" i="3"/>
  <c r="I10" i="3"/>
  <c r="I11" i="3"/>
  <c r="I12" i="3"/>
  <c r="I13" i="3"/>
  <c r="I14" i="3"/>
  <c r="I15" i="3"/>
  <c r="I16" i="3"/>
  <c r="I9" i="3"/>
  <c r="G10" i="3"/>
  <c r="G11" i="3"/>
  <c r="G12" i="3"/>
  <c r="G13" i="3"/>
  <c r="G14" i="3"/>
  <c r="G15" i="3"/>
  <c r="G16" i="3"/>
  <c r="G9" i="3"/>
  <c r="F10" i="3"/>
  <c r="F11" i="3"/>
  <c r="F12" i="3"/>
  <c r="F13" i="3"/>
  <c r="F14" i="3"/>
  <c r="F15" i="3"/>
  <c r="F16" i="3"/>
  <c r="F9" i="3"/>
</calcChain>
</file>

<file path=xl/sharedStrings.xml><?xml version="1.0" encoding="utf-8"?>
<sst xmlns="http://schemas.openxmlformats.org/spreadsheetml/2006/main" count="166" uniqueCount="109">
  <si>
    <t>Zadanie nr 1</t>
  </si>
  <si>
    <t>Załącznik nr 7 do SIWZ</t>
  </si>
  <si>
    <t>Parametry analizatora do badań specjalistycznych</t>
  </si>
  <si>
    <t>L.p.</t>
  </si>
  <si>
    <t>Parametry</t>
  </si>
  <si>
    <t>Wymagane wartości</t>
  </si>
  <si>
    <t>Wartości oferowane</t>
  </si>
  <si>
    <t>1.</t>
  </si>
  <si>
    <t>Analizator, rok produkcji nie starszy jak 2011 r.</t>
  </si>
  <si>
    <t>tak</t>
  </si>
  <si>
    <t>2.</t>
  </si>
  <si>
    <t>Metoda badawcza - immunoenzymatyczna</t>
  </si>
  <si>
    <t>3.</t>
  </si>
  <si>
    <t>Ilość oznaczeń wykonywanych równocześnie min 30</t>
  </si>
  <si>
    <t>tak, podać</t>
  </si>
  <si>
    <t>4.</t>
  </si>
  <si>
    <t>Możliwość wykonywania wszystkich badań  wyszczególnionych w formularzu asortymentowo – cenowym</t>
  </si>
  <si>
    <t>5.</t>
  </si>
  <si>
    <t>Możliwość wykonywania badań w serii i pojedynczo bez podnoszenia kosztów</t>
  </si>
  <si>
    <t>6.</t>
  </si>
  <si>
    <t>Możliwość wykonywania badań ,,cito” bez konieczności przerywania pracy aparatu start/stop, stand by</t>
  </si>
  <si>
    <t>7.</t>
  </si>
  <si>
    <t>Oznaczanie wielu parametrów w tym samym czasie</t>
  </si>
  <si>
    <t>8.</t>
  </si>
  <si>
    <t>Materiał badany i odczynniki identyfikowane za pomocą kodów kreskowych</t>
  </si>
  <si>
    <t>9.</t>
  </si>
  <si>
    <t>Kompletne zestawy odczynnikowe zawierające kalibratory i kontrole oraz wszystkie akcesoria potrzebne do wykonania oznaczenia</t>
  </si>
  <si>
    <t>10.</t>
  </si>
  <si>
    <t>Stabilność kalibracji i rekalibracji - min 14dni</t>
  </si>
  <si>
    <t>11.</t>
  </si>
  <si>
    <t>Aparat bezigłowy uniemożliwiający kontaminację zakaźnego materiału biologicznego</t>
  </si>
  <si>
    <t>12.</t>
  </si>
  <si>
    <t>Brak procedury codziennej konserwacji (mycie, płukanie, odbiałczanie)</t>
  </si>
  <si>
    <t>13.</t>
  </si>
  <si>
    <t>Aparat powinien posiadać:</t>
  </si>
  <si>
    <t>a)</t>
  </si>
  <si>
    <t>Czytnik kodów kreskowych</t>
  </si>
  <si>
    <t>b)</t>
  </si>
  <si>
    <t>System podtrzymywania pracy przez min 20 minut - UPS</t>
  </si>
  <si>
    <t>c)</t>
  </si>
  <si>
    <t>Złącze RS 232</t>
  </si>
  <si>
    <t>d)</t>
  </si>
  <si>
    <t>Oprogramowanie umożliwiające pracę aparatu oraz sygnalizację komunikatów o błędach w języku polskim</t>
  </si>
  <si>
    <t>e)</t>
  </si>
  <si>
    <t>Instrukcję obsługi w języku polskim na płycie CD i / lub  w formie papierowej</t>
  </si>
  <si>
    <t>f)</t>
  </si>
  <si>
    <t>Świadectwo CE</t>
  </si>
  <si>
    <t>14.</t>
  </si>
  <si>
    <t>Wykonawca gwarantuje:</t>
  </si>
  <si>
    <t>Podłączenie aparatu do laboratoryjnego systemu informatycznego na koszt wykonawcy</t>
  </si>
  <si>
    <t>Przeszkolenie w obsłudze aparatu</t>
  </si>
  <si>
    <t>Usunięcie awarii max. w czasie 48h od zgłoszenia</t>
  </si>
  <si>
    <t>Wstawienie aparatu zastępczego na czas dłuższej awarii i podłączenie do LSI</t>
  </si>
  <si>
    <t>Wymianę aparatu po przeprowadzeniu określonej liczby napraw</t>
  </si>
  <si>
    <t>tak , podać</t>
  </si>
  <si>
    <t>Bezpłatną aktualizację wyrobu i dokumentacji</t>
  </si>
  <si>
    <t>L.P</t>
  </si>
  <si>
    <t>Oceniane Parametry Merytoryczne</t>
  </si>
  <si>
    <t>Oferowane</t>
  </si>
  <si>
    <t>Sposób oceny (pkt)</t>
  </si>
  <si>
    <t>Liniowość dla testu DDimer – 10 000ng/ml</t>
  </si>
  <si>
    <t>Tak 10 pkt              Nie 0 pkt</t>
  </si>
  <si>
    <t>Stabilność odczynników  po otwarciu opakowania nie krótsza niż data ważności zestawu</t>
  </si>
  <si>
    <t>Załącznik nr 8 do SIWZ</t>
  </si>
  <si>
    <t>Załącznik cenowy analizator do badań specjalistycznych</t>
  </si>
  <si>
    <t>Lp.</t>
  </si>
  <si>
    <t>Nr katalogowy</t>
  </si>
  <si>
    <t>Asortyment</t>
  </si>
  <si>
    <t>ilość oznaczeń na 24 miesiące</t>
  </si>
  <si>
    <t>ilość opakowań na 24 miesiące</t>
  </si>
  <si>
    <t>Cena netto za opakowanie</t>
  </si>
  <si>
    <t>Cena brutto za opakowanie</t>
  </si>
  <si>
    <t>Wartość netto</t>
  </si>
  <si>
    <t>VAT</t>
  </si>
  <si>
    <t>Wartość brutto</t>
  </si>
  <si>
    <t>Estradiol</t>
  </si>
  <si>
    <t>FSH</t>
  </si>
  <si>
    <t>LH</t>
  </si>
  <si>
    <t>Progesteron</t>
  </si>
  <si>
    <t>Prolaktyna</t>
  </si>
  <si>
    <t>Testosteron</t>
  </si>
  <si>
    <t>Antygen HBS</t>
  </si>
  <si>
    <t>Anty - Hbs</t>
  </si>
  <si>
    <t>Anty - HCV</t>
  </si>
  <si>
    <t>Toxoplazma IgG</t>
  </si>
  <si>
    <t>Toxoplazma IgM</t>
  </si>
  <si>
    <t>TSH3</t>
  </si>
  <si>
    <t>FT3</t>
  </si>
  <si>
    <t>FT4</t>
  </si>
  <si>
    <t>Anty - TPO</t>
  </si>
  <si>
    <t>Anty - TG</t>
  </si>
  <si>
    <t>PSA</t>
  </si>
  <si>
    <t>DDimer</t>
  </si>
  <si>
    <t>razem</t>
  </si>
  <si>
    <t>Ilość opłat dzierżawnych</t>
  </si>
  <si>
    <t>Wartość dzierżawy netto na miesiąc</t>
  </si>
  <si>
    <t>Wartość dzierżawy brutto na miesiąc</t>
  </si>
  <si>
    <t>Wycena części zużywalnych lub wycena usługi serwisowej zawierająca wszystkie koszty wymiany części zużywalnych (wartość rozbita na 24 miesiące)</t>
  </si>
  <si>
    <t>Wartość miesięczna  usługi serwisowej</t>
  </si>
  <si>
    <t>…</t>
  </si>
  <si>
    <t>Załącznik cenowy odczynników, kalibratorów i części zamiennych</t>
  </si>
  <si>
    <t>Rodzaj asortymentu</t>
  </si>
  <si>
    <t>Wypełnia oferent zgodnie z zaleceniami producenta</t>
  </si>
  <si>
    <t>.................................................................................</t>
  </si>
  <si>
    <t>(data i czytelny podpis wykonawcy)</t>
  </si>
  <si>
    <t>Znak sprawy 3/PN/D/2020</t>
  </si>
  <si>
    <t>Odczynniki i materiały kontrolne do wykonania 85000 oznaczeń CBC+5DIFF oraz 1000 oznaczeń RET</t>
  </si>
  <si>
    <t>Ilość opakowań na 24 miesiące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</si>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</sst>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CC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rgb="FF000000"/>
      <name val="Tahoma"/>
      <family val="2"/>
      <charset val="238"/>
    </font>
    <font>
      <b/>
      <sz val="10"/>
      <color rgb="FF000000"/>
      <name val="Arial1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56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8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3" xfId="0" applyBorder="1"/>
    <xf numFmtId="0" fontId="0" fillId="0" borderId="1" xfId="0" applyBorder="1"/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0" xfId="0" applyFont="1"/>
    <xf numFmtId="4" fontId="8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8" fillId="0" borderId="1" xfId="0" applyNumberFormat="1" applyFont="1" applyBorder="1"/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0" fontId="4" fillId="0" borderId="8" xfId="0" applyFont="1" applyBorder="1" applyAlignment="1">
      <alignment wrapText="1"/>
    </xf>
    <xf numFmtId="0" fontId="3" fillId="0" borderId="0" xfId="1" applyNumberFormat="1" applyFont="1" applyFill="1" applyBorder="1" applyAlignment="1" applyProtection="1"/>
    <xf numFmtId="0" fontId="9" fillId="0" borderId="0" xfId="0" applyFont="1" applyAlignment="1">
      <alignment vertical="center"/>
    </xf>
    <xf numFmtId="0" fontId="0" fillId="0" borderId="0" xfId="0" applyBorder="1"/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Border="1" applyAlignment="1">
      <alignment horizontal="righ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W40"/>
  <sheetViews>
    <sheetView zoomScaleNormal="100" workbookViewId="0"/>
  </sheetViews>
  <sheetFormatPr defaultRowHeight="13.8"/>
  <cols>
    <col min="1" max="1" width="8.296875" style="1" customWidth="1"/>
    <col min="2" max="2" width="35.3984375" style="1" customWidth="1"/>
    <col min="3" max="3" width="16.19921875" style="1" customWidth="1"/>
    <col min="4" max="4" width="32.8984375" style="1" customWidth="1"/>
    <col min="5" max="257" width="8.296875" style="1" customWidth="1"/>
    <col min="258" max="1025" width="8.296875" customWidth="1"/>
  </cols>
  <sheetData>
    <row r="2" spans="1:4" ht="12.75" customHeight="1">
      <c r="B2" s="1" t="s">
        <v>0</v>
      </c>
      <c r="D2" s="1" t="s">
        <v>1</v>
      </c>
    </row>
    <row r="4" spans="1:4" ht="15.75" customHeight="1">
      <c r="A4" s="46" t="s">
        <v>2</v>
      </c>
      <c r="B4" s="46"/>
      <c r="C4" s="46"/>
      <c r="D4" s="46"/>
    </row>
    <row r="5" spans="1:4" ht="12.75" customHeight="1">
      <c r="B5" s="47"/>
      <c r="C5" s="47"/>
      <c r="D5" s="47"/>
    </row>
    <row r="7" spans="1:4" ht="31.5" customHeight="1">
      <c r="A7" s="2" t="s">
        <v>3</v>
      </c>
      <c r="B7" s="3" t="s">
        <v>4</v>
      </c>
      <c r="C7" s="3" t="s">
        <v>5</v>
      </c>
      <c r="D7" s="4" t="s">
        <v>6</v>
      </c>
    </row>
    <row r="8" spans="1:4" ht="31.5" customHeight="1">
      <c r="A8" s="5" t="s">
        <v>7</v>
      </c>
      <c r="B8" s="6" t="s">
        <v>8</v>
      </c>
      <c r="C8" s="7" t="s">
        <v>9</v>
      </c>
      <c r="D8" s="8"/>
    </row>
    <row r="9" spans="1:4" ht="15.75" customHeight="1">
      <c r="A9" s="5" t="s">
        <v>10</v>
      </c>
      <c r="B9" s="6" t="s">
        <v>11</v>
      </c>
      <c r="C9" s="7" t="s">
        <v>9</v>
      </c>
      <c r="D9" s="8"/>
    </row>
    <row r="10" spans="1:4" ht="31.5" customHeight="1">
      <c r="A10" s="5" t="s">
        <v>12</v>
      </c>
      <c r="B10" s="6" t="s">
        <v>13</v>
      </c>
      <c r="C10" s="7" t="s">
        <v>14</v>
      </c>
      <c r="D10" s="8"/>
    </row>
    <row r="11" spans="1:4" ht="47.25" customHeight="1">
      <c r="A11" s="5" t="s">
        <v>15</v>
      </c>
      <c r="B11" s="6" t="s">
        <v>16</v>
      </c>
      <c r="C11" s="7" t="s">
        <v>9</v>
      </c>
      <c r="D11" s="8"/>
    </row>
    <row r="12" spans="1:4" ht="31.5" customHeight="1">
      <c r="A12" s="5" t="s">
        <v>17</v>
      </c>
      <c r="B12" s="6" t="s">
        <v>18</v>
      </c>
      <c r="C12" s="7" t="s">
        <v>9</v>
      </c>
      <c r="D12" s="8"/>
    </row>
    <row r="13" spans="1:4" ht="47.25" customHeight="1">
      <c r="A13" s="5" t="s">
        <v>19</v>
      </c>
      <c r="B13" s="6" t="s">
        <v>20</v>
      </c>
      <c r="C13" s="7" t="s">
        <v>9</v>
      </c>
      <c r="D13" s="8"/>
    </row>
    <row r="14" spans="1:4" ht="31.5" customHeight="1">
      <c r="A14" s="5" t="s">
        <v>21</v>
      </c>
      <c r="B14" s="6" t="s">
        <v>22</v>
      </c>
      <c r="C14" s="7" t="s">
        <v>9</v>
      </c>
      <c r="D14" s="8"/>
    </row>
    <row r="15" spans="1:4" ht="47.25" customHeight="1">
      <c r="A15" s="5" t="s">
        <v>23</v>
      </c>
      <c r="B15" s="9" t="s">
        <v>24</v>
      </c>
      <c r="C15" s="7" t="s">
        <v>9</v>
      </c>
      <c r="D15" s="8"/>
    </row>
    <row r="16" spans="1:4" ht="63" customHeight="1">
      <c r="A16" s="5" t="s">
        <v>25</v>
      </c>
      <c r="B16" s="9" t="s">
        <v>26</v>
      </c>
      <c r="C16" s="7" t="s">
        <v>9</v>
      </c>
      <c r="D16" s="8"/>
    </row>
    <row r="17" spans="1:4" ht="31.5" customHeight="1">
      <c r="A17" s="5" t="s">
        <v>27</v>
      </c>
      <c r="B17" s="9" t="s">
        <v>28</v>
      </c>
      <c r="C17" s="7" t="s">
        <v>14</v>
      </c>
      <c r="D17" s="8"/>
    </row>
    <row r="18" spans="1:4" ht="47.25" customHeight="1">
      <c r="A18" s="5" t="s">
        <v>29</v>
      </c>
      <c r="B18" s="9" t="s">
        <v>30</v>
      </c>
      <c r="C18" s="7" t="s">
        <v>14</v>
      </c>
      <c r="D18" s="10"/>
    </row>
    <row r="19" spans="1:4" ht="30.75" customHeight="1">
      <c r="A19" s="5" t="s">
        <v>31</v>
      </c>
      <c r="B19" s="9" t="s">
        <v>32</v>
      </c>
      <c r="C19" s="7" t="s">
        <v>9</v>
      </c>
      <c r="D19" s="11"/>
    </row>
    <row r="20" spans="1:4" ht="15.75" customHeight="1">
      <c r="A20" s="5" t="s">
        <v>33</v>
      </c>
      <c r="B20" s="9" t="s">
        <v>34</v>
      </c>
      <c r="C20" s="7" t="s">
        <v>9</v>
      </c>
      <c r="D20" s="11"/>
    </row>
    <row r="21" spans="1:4" ht="15.75" customHeight="1">
      <c r="A21" s="5" t="s">
        <v>35</v>
      </c>
      <c r="B21" s="9" t="s">
        <v>36</v>
      </c>
      <c r="C21" s="7" t="s">
        <v>9</v>
      </c>
      <c r="D21" s="8"/>
    </row>
    <row r="22" spans="1:4" ht="31.5" customHeight="1">
      <c r="A22" s="5" t="s">
        <v>37</v>
      </c>
      <c r="B22" s="6" t="s">
        <v>38</v>
      </c>
      <c r="C22" s="7" t="s">
        <v>9</v>
      </c>
      <c r="D22" s="8"/>
    </row>
    <row r="23" spans="1:4" ht="15.75" customHeight="1">
      <c r="A23" s="5" t="s">
        <v>39</v>
      </c>
      <c r="B23" s="6" t="s">
        <v>40</v>
      </c>
      <c r="C23" s="7" t="s">
        <v>9</v>
      </c>
      <c r="D23" s="8"/>
    </row>
    <row r="24" spans="1:4" ht="47.25" customHeight="1">
      <c r="A24" s="5" t="s">
        <v>41</v>
      </c>
      <c r="B24" s="6" t="s">
        <v>42</v>
      </c>
      <c r="C24" s="7" t="s">
        <v>9</v>
      </c>
      <c r="D24" s="8"/>
    </row>
    <row r="25" spans="1:4" ht="31.5" customHeight="1">
      <c r="A25" s="5" t="s">
        <v>43</v>
      </c>
      <c r="B25" s="6" t="s">
        <v>44</v>
      </c>
      <c r="C25" s="7" t="s">
        <v>9</v>
      </c>
      <c r="D25" s="8"/>
    </row>
    <row r="26" spans="1:4" ht="15.75" customHeight="1">
      <c r="A26" s="5" t="s">
        <v>45</v>
      </c>
      <c r="B26" s="12" t="s">
        <v>46</v>
      </c>
      <c r="C26" s="13" t="s">
        <v>9</v>
      </c>
      <c r="D26" s="8"/>
    </row>
    <row r="27" spans="1:4" ht="15.75" customHeight="1">
      <c r="A27" s="5" t="s">
        <v>47</v>
      </c>
      <c r="B27" s="6" t="s">
        <v>48</v>
      </c>
      <c r="C27" s="7" t="s">
        <v>9</v>
      </c>
      <c r="D27" s="8"/>
    </row>
    <row r="28" spans="1:4" ht="43.5" customHeight="1">
      <c r="A28" s="5" t="s">
        <v>35</v>
      </c>
      <c r="B28" s="9" t="s">
        <v>49</v>
      </c>
      <c r="C28" s="7" t="s">
        <v>9</v>
      </c>
      <c r="D28" s="8"/>
    </row>
    <row r="29" spans="1:4" ht="17.25" customHeight="1">
      <c r="A29" s="5" t="s">
        <v>37</v>
      </c>
      <c r="B29" s="9" t="s">
        <v>50</v>
      </c>
      <c r="C29" s="7" t="s">
        <v>9</v>
      </c>
      <c r="D29" s="8"/>
    </row>
    <row r="30" spans="1:4" ht="15.75" customHeight="1">
      <c r="A30" s="5" t="s">
        <v>39</v>
      </c>
      <c r="B30" s="9" t="s">
        <v>51</v>
      </c>
      <c r="C30" s="7" t="s">
        <v>9</v>
      </c>
      <c r="D30" s="8"/>
    </row>
    <row r="31" spans="1:4" ht="31.5" customHeight="1">
      <c r="A31" s="5" t="s">
        <v>41</v>
      </c>
      <c r="B31" s="9" t="s">
        <v>52</v>
      </c>
      <c r="C31" s="7" t="s">
        <v>9</v>
      </c>
      <c r="D31" s="8"/>
    </row>
    <row r="32" spans="1:4" ht="31.5" customHeight="1">
      <c r="A32" s="5" t="s">
        <v>43</v>
      </c>
      <c r="B32" s="9" t="s">
        <v>53</v>
      </c>
      <c r="C32" s="7" t="s">
        <v>54</v>
      </c>
      <c r="D32" s="8"/>
    </row>
    <row r="33" spans="1:4" ht="31.5" customHeight="1">
      <c r="A33" s="5" t="s">
        <v>45</v>
      </c>
      <c r="B33" s="9" t="s">
        <v>55</v>
      </c>
      <c r="C33" s="7" t="s">
        <v>9</v>
      </c>
      <c r="D33" s="8"/>
    </row>
    <row r="36" spans="1:4" ht="15.75" customHeight="1">
      <c r="A36" s="14" t="s">
        <v>56</v>
      </c>
      <c r="B36" s="2" t="s">
        <v>57</v>
      </c>
      <c r="C36" s="2" t="s">
        <v>58</v>
      </c>
      <c r="D36" s="2" t="s">
        <v>59</v>
      </c>
    </row>
    <row r="37" spans="1:4" ht="12.75" customHeight="1">
      <c r="A37" s="43">
        <v>1</v>
      </c>
      <c r="B37" s="43" t="s">
        <v>60</v>
      </c>
      <c r="C37" s="44"/>
      <c r="D37" s="45" t="s">
        <v>61</v>
      </c>
    </row>
    <row r="38" spans="1:4" ht="21.75" customHeight="1">
      <c r="A38" s="43"/>
      <c r="B38" s="43"/>
      <c r="C38" s="44"/>
      <c r="D38" s="45"/>
    </row>
    <row r="39" spans="1:4" ht="12.75" customHeight="1">
      <c r="A39" s="43">
        <v>2</v>
      </c>
      <c r="B39" s="43" t="s">
        <v>62</v>
      </c>
      <c r="C39" s="44"/>
      <c r="D39" s="45" t="s">
        <v>61</v>
      </c>
    </row>
    <row r="40" spans="1:4" ht="39.75" customHeight="1">
      <c r="A40" s="43"/>
      <c r="B40" s="43"/>
      <c r="C40" s="44"/>
      <c r="D40" s="45"/>
    </row>
  </sheetData>
  <mergeCells count="10">
    <mergeCell ref="A39:A40"/>
    <mergeCell ref="B39:B40"/>
    <mergeCell ref="C39:C40"/>
    <mergeCell ref="D39:D40"/>
    <mergeCell ref="A4:D4"/>
    <mergeCell ref="B5:D5"/>
    <mergeCell ref="A37:A38"/>
    <mergeCell ref="B37:B38"/>
    <mergeCell ref="C37:C38"/>
    <mergeCell ref="D37:D38"/>
  </mergeCells>
  <pageMargins left="0.27013888888888898" right="0.30972222222222201" top="0.54513888888888895" bottom="0.60486111111111096" header="0.51180555555555496" footer="0.51180555555555496"/>
  <pageSetup paperSize="9" firstPageNumber="0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7"/>
  <sheetViews>
    <sheetView zoomScaleNormal="100" workbookViewId="0"/>
  </sheetViews>
  <sheetFormatPr defaultRowHeight="13.8"/>
  <cols>
    <col min="1" max="1" width="8.19921875" customWidth="1"/>
    <col min="2" max="2" width="16.296875" customWidth="1"/>
    <col min="3" max="3" width="12.59765625" customWidth="1"/>
    <col min="4" max="4" width="14" customWidth="1"/>
    <col min="5" max="5" width="12.796875" customWidth="1"/>
    <col min="6" max="6" width="11" customWidth="1"/>
    <col min="7" max="7" width="13.59765625" customWidth="1"/>
    <col min="8" max="8" width="7.8984375" customWidth="1"/>
    <col min="9" max="9" width="12.09765625" customWidth="1"/>
    <col min="10" max="10" width="8.8984375" customWidth="1"/>
    <col min="11" max="1025" width="8.19921875" customWidth="1"/>
  </cols>
  <sheetData>
    <row r="2" spans="1:10" ht="12.75" customHeight="1">
      <c r="B2" t="s">
        <v>0</v>
      </c>
      <c r="F2" t="s">
        <v>63</v>
      </c>
    </row>
    <row r="4" spans="1:10" ht="18" customHeight="1">
      <c r="A4" s="48" t="s">
        <v>64</v>
      </c>
      <c r="B4" s="48"/>
      <c r="C4" s="48"/>
      <c r="D4" s="48"/>
      <c r="E4" s="48"/>
      <c r="F4" s="48"/>
      <c r="G4" s="48"/>
      <c r="H4" s="48"/>
      <c r="I4" s="48"/>
    </row>
    <row r="7" spans="1:10" s="19" customFormat="1" ht="40.5" customHeight="1">
      <c r="A7" s="15" t="s">
        <v>65</v>
      </c>
      <c r="B7" s="16" t="s">
        <v>66</v>
      </c>
      <c r="C7" s="17" t="s">
        <v>67</v>
      </c>
      <c r="D7" s="18" t="s">
        <v>68</v>
      </c>
      <c r="E7" s="16" t="s">
        <v>69</v>
      </c>
      <c r="F7" s="16" t="s">
        <v>70</v>
      </c>
      <c r="G7" s="16" t="s">
        <v>71</v>
      </c>
      <c r="H7" s="16" t="s">
        <v>72</v>
      </c>
      <c r="I7" s="16" t="s">
        <v>73</v>
      </c>
      <c r="J7" s="16" t="s">
        <v>74</v>
      </c>
    </row>
    <row r="8" spans="1:10" ht="12.75" customHeight="1">
      <c r="A8" s="20">
        <v>1</v>
      </c>
      <c r="B8" s="21"/>
      <c r="C8" s="22" t="s">
        <v>75</v>
      </c>
      <c r="D8" s="23">
        <v>700</v>
      </c>
      <c r="E8" s="24"/>
      <c r="F8" s="25"/>
      <c r="G8" s="25"/>
      <c r="H8" s="25"/>
      <c r="I8" s="25"/>
      <c r="J8" s="25"/>
    </row>
    <row r="9" spans="1:10" ht="12.75" customHeight="1">
      <c r="A9" s="20">
        <v>2</v>
      </c>
      <c r="B9" s="21"/>
      <c r="C9" s="22" t="s">
        <v>76</v>
      </c>
      <c r="D9" s="23">
        <v>700</v>
      </c>
      <c r="E9" s="24"/>
      <c r="F9" s="25"/>
      <c r="G9" s="25"/>
      <c r="H9" s="25"/>
      <c r="I9" s="25"/>
      <c r="J9" s="25"/>
    </row>
    <row r="10" spans="1:10" ht="12.75" customHeight="1">
      <c r="A10" s="20">
        <v>3</v>
      </c>
      <c r="B10" s="21"/>
      <c r="C10" s="22" t="s">
        <v>77</v>
      </c>
      <c r="D10" s="23">
        <v>400</v>
      </c>
      <c r="E10" s="24"/>
      <c r="F10" s="25"/>
      <c r="G10" s="25"/>
      <c r="H10" s="25"/>
      <c r="I10" s="25"/>
      <c r="J10" s="25"/>
    </row>
    <row r="11" spans="1:10" ht="12.75" customHeight="1">
      <c r="A11" s="20">
        <v>4</v>
      </c>
      <c r="B11" s="21"/>
      <c r="C11" s="22" t="s">
        <v>78</v>
      </c>
      <c r="D11" s="23">
        <v>760</v>
      </c>
      <c r="E11" s="24"/>
      <c r="F11" s="25"/>
      <c r="G11" s="25"/>
      <c r="H11" s="25"/>
      <c r="I11" s="25"/>
      <c r="J11" s="25"/>
    </row>
    <row r="12" spans="1:10" ht="12.75" customHeight="1">
      <c r="A12" s="20">
        <v>5</v>
      </c>
      <c r="B12" s="21"/>
      <c r="C12" s="22" t="s">
        <v>79</v>
      </c>
      <c r="D12" s="23">
        <v>1200</v>
      </c>
      <c r="E12" s="24"/>
      <c r="F12" s="25"/>
      <c r="G12" s="25"/>
      <c r="H12" s="25"/>
      <c r="I12" s="25"/>
      <c r="J12" s="25"/>
    </row>
    <row r="13" spans="1:10" ht="12.75" customHeight="1">
      <c r="A13" s="20">
        <v>6</v>
      </c>
      <c r="B13" s="21"/>
      <c r="C13" s="22" t="s">
        <v>80</v>
      </c>
      <c r="D13" s="23">
        <v>800</v>
      </c>
      <c r="E13" s="24"/>
      <c r="F13" s="25"/>
      <c r="G13" s="25"/>
      <c r="H13" s="25"/>
      <c r="I13" s="25"/>
      <c r="J13" s="25"/>
    </row>
    <row r="14" spans="1:10" ht="12.75" customHeight="1">
      <c r="A14" s="20">
        <v>7</v>
      </c>
      <c r="B14" s="21"/>
      <c r="C14" s="22" t="s">
        <v>81</v>
      </c>
      <c r="D14" s="23">
        <v>2600</v>
      </c>
      <c r="E14" s="24"/>
      <c r="F14" s="25"/>
      <c r="G14" s="25"/>
      <c r="H14" s="25"/>
      <c r="I14" s="25"/>
      <c r="J14" s="25"/>
    </row>
    <row r="15" spans="1:10" ht="12.75" customHeight="1">
      <c r="A15" s="20">
        <v>8</v>
      </c>
      <c r="B15" s="21"/>
      <c r="C15" s="22" t="s">
        <v>82</v>
      </c>
      <c r="D15" s="23">
        <v>1200</v>
      </c>
      <c r="E15" s="24"/>
      <c r="F15" s="25"/>
      <c r="G15" s="25"/>
      <c r="H15" s="25"/>
      <c r="I15" s="25"/>
      <c r="J15" s="25"/>
    </row>
    <row r="16" spans="1:10" ht="12.75" customHeight="1">
      <c r="A16" s="20">
        <v>9</v>
      </c>
      <c r="B16" s="21"/>
      <c r="C16" s="22" t="s">
        <v>83</v>
      </c>
      <c r="D16" s="23">
        <v>2800</v>
      </c>
      <c r="E16" s="24"/>
      <c r="F16" s="25"/>
      <c r="G16" s="25"/>
      <c r="H16" s="25"/>
      <c r="I16" s="25"/>
      <c r="J16" s="25"/>
    </row>
    <row r="17" spans="1:10" ht="25.5" customHeight="1">
      <c r="A17" s="20">
        <v>10</v>
      </c>
      <c r="B17" s="21"/>
      <c r="C17" s="22" t="s">
        <v>84</v>
      </c>
      <c r="D17" s="23">
        <v>1600</v>
      </c>
      <c r="E17" s="24"/>
      <c r="F17" s="25"/>
      <c r="G17" s="25"/>
      <c r="H17" s="25"/>
      <c r="I17" s="25"/>
      <c r="J17" s="25"/>
    </row>
    <row r="18" spans="1:10" ht="25.5" customHeight="1">
      <c r="A18" s="20">
        <v>11</v>
      </c>
      <c r="B18" s="21"/>
      <c r="C18" s="22" t="s">
        <v>85</v>
      </c>
      <c r="D18" s="23">
        <v>1700</v>
      </c>
      <c r="E18" s="24"/>
      <c r="F18" s="25"/>
      <c r="G18" s="25"/>
      <c r="H18" s="25"/>
      <c r="I18" s="25"/>
      <c r="J18" s="25"/>
    </row>
    <row r="19" spans="1:10" ht="12.75" customHeight="1">
      <c r="A19" s="20">
        <v>12</v>
      </c>
      <c r="B19" s="21"/>
      <c r="C19" s="22" t="s">
        <v>86</v>
      </c>
      <c r="D19" s="23">
        <v>200</v>
      </c>
      <c r="E19" s="24"/>
      <c r="F19" s="25"/>
      <c r="G19" s="25"/>
      <c r="H19" s="25"/>
      <c r="I19" s="25"/>
      <c r="J19" s="25"/>
    </row>
    <row r="20" spans="1:10" ht="12.75" customHeight="1">
      <c r="A20" s="20">
        <v>13</v>
      </c>
      <c r="B20" s="21"/>
      <c r="C20" s="22" t="s">
        <v>87</v>
      </c>
      <c r="D20" s="23">
        <v>200</v>
      </c>
      <c r="E20" s="24"/>
      <c r="F20" s="25"/>
      <c r="G20" s="25"/>
      <c r="H20" s="25"/>
      <c r="I20" s="25"/>
      <c r="J20" s="25"/>
    </row>
    <row r="21" spans="1:10" ht="12.75" customHeight="1">
      <c r="A21" s="20">
        <v>14</v>
      </c>
      <c r="B21" s="21"/>
      <c r="C21" s="22" t="s">
        <v>88</v>
      </c>
      <c r="D21" s="23">
        <v>200</v>
      </c>
      <c r="E21" s="24"/>
      <c r="F21" s="25"/>
      <c r="G21" s="25"/>
      <c r="H21" s="25"/>
      <c r="I21" s="25"/>
      <c r="J21" s="25"/>
    </row>
    <row r="22" spans="1:10" ht="12.75" customHeight="1">
      <c r="A22" s="20">
        <v>15</v>
      </c>
      <c r="B22" s="21"/>
      <c r="C22" s="22" t="s">
        <v>89</v>
      </c>
      <c r="D22" s="23">
        <v>200</v>
      </c>
      <c r="E22" s="24"/>
      <c r="F22" s="25"/>
      <c r="G22" s="25"/>
      <c r="H22" s="25"/>
      <c r="I22" s="25"/>
      <c r="J22" s="25"/>
    </row>
    <row r="23" spans="1:10" ht="12.75" customHeight="1">
      <c r="A23" s="20">
        <v>16</v>
      </c>
      <c r="B23" s="21"/>
      <c r="C23" s="26" t="s">
        <v>90</v>
      </c>
      <c r="D23" s="27">
        <v>200</v>
      </c>
      <c r="E23" s="24"/>
      <c r="F23" s="25"/>
      <c r="G23" s="25"/>
      <c r="H23" s="25"/>
      <c r="I23" s="25"/>
      <c r="J23" s="25"/>
    </row>
    <row r="24" spans="1:10" ht="12.75" customHeight="1">
      <c r="A24" s="20">
        <v>17</v>
      </c>
      <c r="B24" s="21"/>
      <c r="C24" s="28" t="s">
        <v>91</v>
      </c>
      <c r="D24" s="29">
        <v>200</v>
      </c>
      <c r="E24" s="24"/>
      <c r="F24" s="25"/>
      <c r="G24" s="25"/>
      <c r="H24" s="25"/>
      <c r="I24" s="25"/>
      <c r="J24" s="25"/>
    </row>
    <row r="25" spans="1:10" ht="12.75" customHeight="1">
      <c r="A25" s="20">
        <v>18</v>
      </c>
      <c r="B25" s="21"/>
      <c r="C25" s="28" t="s">
        <v>92</v>
      </c>
      <c r="D25" s="29">
        <v>200</v>
      </c>
      <c r="E25" s="24"/>
      <c r="F25" s="25"/>
      <c r="G25" s="25"/>
      <c r="H25" s="25"/>
      <c r="I25" s="25"/>
      <c r="J25" s="25"/>
    </row>
    <row r="26" spans="1:10" ht="12.75" customHeight="1">
      <c r="G26" s="30" t="s">
        <v>93</v>
      </c>
      <c r="H26" s="25"/>
      <c r="I26" s="25"/>
      <c r="J26" s="25"/>
    </row>
    <row r="28" spans="1:10" s="19" customFormat="1" ht="40.5" customHeight="1">
      <c r="A28" s="15" t="s">
        <v>65</v>
      </c>
      <c r="B28" s="15" t="s">
        <v>94</v>
      </c>
      <c r="C28" s="15" t="s">
        <v>95</v>
      </c>
      <c r="D28" s="15" t="s">
        <v>96</v>
      </c>
      <c r="E28" s="15" t="s">
        <v>72</v>
      </c>
      <c r="F28" s="15" t="s">
        <v>73</v>
      </c>
      <c r="G28" s="15" t="s">
        <v>74</v>
      </c>
    </row>
    <row r="29" spans="1:10" ht="12.75" customHeight="1">
      <c r="A29" s="20">
        <v>1</v>
      </c>
      <c r="B29" s="20">
        <v>24</v>
      </c>
      <c r="C29" s="25"/>
      <c r="D29" s="25"/>
      <c r="E29" s="25"/>
      <c r="F29" s="25"/>
      <c r="G29" s="25"/>
    </row>
    <row r="30" spans="1:10" ht="12.75" customHeight="1">
      <c r="F30" s="31"/>
      <c r="G30" s="32"/>
    </row>
    <row r="33" spans="1:7" ht="72" customHeight="1">
      <c r="A33" s="33" t="s">
        <v>65</v>
      </c>
      <c r="B33" s="49" t="s">
        <v>97</v>
      </c>
      <c r="C33" s="49"/>
      <c r="D33" s="15" t="s">
        <v>98</v>
      </c>
      <c r="E33" s="33" t="s">
        <v>72</v>
      </c>
      <c r="F33" s="33" t="s">
        <v>73</v>
      </c>
      <c r="G33" s="33" t="s">
        <v>74</v>
      </c>
    </row>
    <row r="34" spans="1:7" ht="12.75" customHeight="1">
      <c r="A34" s="25">
        <v>1</v>
      </c>
      <c r="B34" s="44"/>
      <c r="C34" s="44"/>
      <c r="D34" s="25"/>
      <c r="E34" s="25"/>
      <c r="F34" s="25"/>
      <c r="G34" s="25"/>
    </row>
    <row r="35" spans="1:7" ht="12.75" customHeight="1">
      <c r="A35" s="25">
        <v>2</v>
      </c>
      <c r="B35" s="44"/>
      <c r="C35" s="44"/>
      <c r="D35" s="25"/>
      <c r="E35" s="25"/>
      <c r="F35" s="25"/>
      <c r="G35" s="25"/>
    </row>
    <row r="36" spans="1:7" ht="12.75" customHeight="1">
      <c r="A36" s="25" t="s">
        <v>99</v>
      </c>
      <c r="B36" s="44"/>
      <c r="C36" s="44"/>
      <c r="D36" s="25"/>
      <c r="E36" s="25"/>
      <c r="F36" s="25"/>
      <c r="G36" s="25"/>
    </row>
    <row r="37" spans="1:7" ht="12.75" customHeight="1">
      <c r="D37" s="30" t="s">
        <v>93</v>
      </c>
      <c r="E37" s="25"/>
      <c r="F37" s="25"/>
      <c r="G37" s="35"/>
    </row>
  </sheetData>
  <mergeCells count="5">
    <mergeCell ref="A4:I4"/>
    <mergeCell ref="B33:C33"/>
    <mergeCell ref="B34:C34"/>
    <mergeCell ref="B35:C35"/>
    <mergeCell ref="B36:C36"/>
  </mergeCells>
  <pageMargins left="0.75" right="0.75" top="1.2951388888888899" bottom="1.2951388888888899" header="0.51180555555555496" footer="0.51180555555555496"/>
  <pageSetup paperSize="77" firstPageNumber="0" pageOrder="overThenDown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5"/>
  <sheetViews>
    <sheetView tabSelected="1" zoomScaleNormal="100" workbookViewId="0">
      <selection activeCell="C23" sqref="C23"/>
    </sheetView>
  </sheetViews>
  <sheetFormatPr defaultRowHeight="13.8"/>
  <cols>
    <col min="1" max="1" width="8.19921875" customWidth="1"/>
    <col min="2" max="2" width="13.09765625" customWidth="1"/>
    <col min="3" max="3" width="12.69921875" customWidth="1"/>
    <col min="4" max="4" width="11.3984375"/>
    <col min="5" max="6" width="14.8984375" customWidth="1"/>
    <col min="7" max="7" width="13.19921875" customWidth="1"/>
    <col min="8" max="1023" width="8.19921875" customWidth="1"/>
  </cols>
  <sheetData>
    <row r="2" spans="1:10" ht="12.75" customHeight="1">
      <c r="F2" t="s">
        <v>1</v>
      </c>
    </row>
    <row r="3" spans="1:10" ht="12.75" customHeight="1">
      <c r="F3" t="s">
        <v>105</v>
      </c>
    </row>
    <row r="4" spans="1:10" ht="18" customHeight="1">
      <c r="B4" s="48" t="s">
        <v>100</v>
      </c>
      <c r="C4" s="48"/>
      <c r="D4" s="48"/>
      <c r="E4" s="48"/>
      <c r="F4" s="48"/>
      <c r="G4" s="48"/>
      <c r="H4" s="48"/>
      <c r="I4" s="48"/>
      <c r="J4" s="48"/>
    </row>
    <row r="5" spans="1:10">
      <c r="A5" s="40" t="s">
        <v>102</v>
      </c>
    </row>
    <row r="7" spans="1:10">
      <c r="A7" t="s">
        <v>106</v>
      </c>
    </row>
    <row r="8" spans="1:10" ht="55.8" customHeight="1">
      <c r="A8" s="34" t="s">
        <v>65</v>
      </c>
      <c r="B8" s="34" t="s">
        <v>101</v>
      </c>
      <c r="C8" s="16" t="s">
        <v>66</v>
      </c>
      <c r="D8" s="16" t="s">
        <v>107</v>
      </c>
      <c r="E8" s="16" t="s">
        <v>70</v>
      </c>
      <c r="F8" s="16" t="s">
        <v>71</v>
      </c>
      <c r="G8" s="16" t="s">
        <v>72</v>
      </c>
      <c r="H8" s="16" t="s">
        <v>73</v>
      </c>
      <c r="I8" s="16" t="s">
        <v>74</v>
      </c>
    </row>
    <row r="9" spans="1:10" ht="14.7" customHeight="1">
      <c r="A9" s="36">
        <v>1</v>
      </c>
      <c r="B9" s="37"/>
      <c r="C9" s="38"/>
      <c r="D9" s="24"/>
      <c r="E9" s="53"/>
      <c r="F9" s="53">
        <f>PRODUCT(E9*1.08)</f>
        <v>0</v>
      </c>
      <c r="G9" s="53">
        <f>PRODUCT(D9*E9)</f>
        <v>0</v>
      </c>
      <c r="H9" s="25"/>
      <c r="I9" s="53">
        <f>PRODUCT(D9*F9)</f>
        <v>0</v>
      </c>
    </row>
    <row r="10" spans="1:10" ht="14.7" customHeight="1">
      <c r="A10" s="36">
        <v>2</v>
      </c>
      <c r="B10" s="39"/>
      <c r="C10" s="38"/>
      <c r="D10" s="24"/>
      <c r="E10" s="53"/>
      <c r="F10" s="53">
        <f t="shared" ref="F10:F16" si="0">PRODUCT(E10*1.08)</f>
        <v>0</v>
      </c>
      <c r="G10" s="53">
        <f t="shared" ref="G10:G16" si="1">PRODUCT(D10*E10)</f>
        <v>0</v>
      </c>
      <c r="H10" s="25"/>
      <c r="I10" s="53">
        <f t="shared" ref="I10:I16" si="2">PRODUCT(D10*F10)</f>
        <v>0</v>
      </c>
    </row>
    <row r="11" spans="1:10" ht="14.7" customHeight="1">
      <c r="A11" s="36">
        <v>3</v>
      </c>
      <c r="B11" s="39"/>
      <c r="C11" s="38"/>
      <c r="D11" s="24"/>
      <c r="E11" s="53"/>
      <c r="F11" s="53">
        <f t="shared" si="0"/>
        <v>0</v>
      </c>
      <c r="G11" s="53">
        <f t="shared" si="1"/>
        <v>0</v>
      </c>
      <c r="H11" s="25"/>
      <c r="I11" s="53">
        <f t="shared" si="2"/>
        <v>0</v>
      </c>
    </row>
    <row r="12" spans="1:10" ht="14.7" customHeight="1">
      <c r="A12" s="36">
        <v>4</v>
      </c>
      <c r="B12" s="37"/>
      <c r="C12" s="38"/>
      <c r="D12" s="24"/>
      <c r="E12" s="53"/>
      <c r="F12" s="53">
        <f t="shared" si="0"/>
        <v>0</v>
      </c>
      <c r="G12" s="53">
        <f t="shared" si="1"/>
        <v>0</v>
      </c>
      <c r="H12" s="25"/>
      <c r="I12" s="53">
        <f t="shared" si="2"/>
        <v>0</v>
      </c>
    </row>
    <row r="13" spans="1:10" ht="14.7" customHeight="1">
      <c r="A13" s="36">
        <v>5</v>
      </c>
      <c r="B13" s="37"/>
      <c r="C13" s="38"/>
      <c r="D13" s="24"/>
      <c r="E13" s="53"/>
      <c r="F13" s="53">
        <f t="shared" si="0"/>
        <v>0</v>
      </c>
      <c r="G13" s="53">
        <f t="shared" si="1"/>
        <v>0</v>
      </c>
      <c r="H13" s="25"/>
      <c r="I13" s="53">
        <f t="shared" si="2"/>
        <v>0</v>
      </c>
    </row>
    <row r="14" spans="1:10" ht="14.7" customHeight="1">
      <c r="A14" s="36">
        <v>6</v>
      </c>
      <c r="B14" s="37"/>
      <c r="C14" s="38"/>
      <c r="D14" s="24"/>
      <c r="E14" s="53"/>
      <c r="F14" s="53">
        <f t="shared" si="0"/>
        <v>0</v>
      </c>
      <c r="G14" s="53">
        <f t="shared" si="1"/>
        <v>0</v>
      </c>
      <c r="H14" s="25"/>
      <c r="I14" s="53">
        <f t="shared" si="2"/>
        <v>0</v>
      </c>
    </row>
    <row r="15" spans="1:10" ht="14.7" customHeight="1">
      <c r="A15" s="36">
        <v>7</v>
      </c>
      <c r="B15" s="39"/>
      <c r="C15" s="38"/>
      <c r="D15" s="24"/>
      <c r="E15" s="53"/>
      <c r="F15" s="53">
        <f t="shared" si="0"/>
        <v>0</v>
      </c>
      <c r="G15" s="53">
        <f t="shared" si="1"/>
        <v>0</v>
      </c>
      <c r="H15" s="25"/>
      <c r="I15" s="53">
        <f t="shared" si="2"/>
        <v>0</v>
      </c>
    </row>
    <row r="16" spans="1:10" ht="14.7" customHeight="1">
      <c r="A16" s="36" t="s">
        <v>99</v>
      </c>
      <c r="B16" s="37"/>
      <c r="C16" s="38"/>
      <c r="D16" s="24"/>
      <c r="E16" s="53"/>
      <c r="F16" s="53">
        <f t="shared" si="0"/>
        <v>0</v>
      </c>
      <c r="G16" s="53">
        <f t="shared" si="1"/>
        <v>0</v>
      </c>
      <c r="H16" s="25"/>
      <c r="I16" s="53">
        <f t="shared" si="2"/>
        <v>0</v>
      </c>
    </row>
    <row r="17" spans="1:9" ht="14.7" customHeight="1">
      <c r="A17" s="50"/>
      <c r="B17" s="51"/>
      <c r="C17" s="52"/>
      <c r="D17" s="42"/>
      <c r="E17" s="42"/>
      <c r="F17" s="55" t="s">
        <v>108</v>
      </c>
      <c r="G17" s="53">
        <f>SUM(G9:G16)</f>
        <v>0</v>
      </c>
      <c r="H17" s="55" t="s">
        <v>108</v>
      </c>
      <c r="I17" s="54">
        <f>SUM(I9:I16)</f>
        <v>0</v>
      </c>
    </row>
    <row r="19" spans="1:9" ht="51" customHeight="1">
      <c r="A19" s="16" t="s">
        <v>65</v>
      </c>
      <c r="B19" s="16" t="s">
        <v>94</v>
      </c>
      <c r="C19" s="16" t="s">
        <v>95</v>
      </c>
      <c r="D19" s="16" t="s">
        <v>96</v>
      </c>
      <c r="E19" s="16" t="s">
        <v>72</v>
      </c>
      <c r="F19" s="16" t="s">
        <v>73</v>
      </c>
      <c r="G19" s="16" t="s">
        <v>74</v>
      </c>
    </row>
    <row r="20" spans="1:9" ht="12.75" customHeight="1">
      <c r="A20" s="20">
        <v>1</v>
      </c>
      <c r="B20" s="20">
        <v>24</v>
      </c>
      <c r="C20" s="53"/>
      <c r="D20" s="53">
        <f>PRODUCT(C20*1.23)</f>
        <v>0</v>
      </c>
      <c r="E20" s="53">
        <f>PRODUCT(B20*C20)</f>
        <v>0</v>
      </c>
      <c r="F20" s="25"/>
      <c r="G20" s="53">
        <f>PRODUCT(B20*D20)</f>
        <v>0</v>
      </c>
    </row>
    <row r="24" spans="1:9">
      <c r="F24" s="41" t="s">
        <v>103</v>
      </c>
    </row>
    <row r="25" spans="1:9">
      <c r="F25" s="41" t="s">
        <v>104</v>
      </c>
    </row>
  </sheetData>
  <mergeCells count="1">
    <mergeCell ref="B4:J4"/>
  </mergeCells>
  <pageMargins left="0.43333333333333302" right="0.39374999999999999" top="0.53125" bottom="0.68888888888888899" header="0.51180555555555496" footer="0.51180555555555496"/>
  <pageSetup paperSize="77" firstPageNumber="0" pageOrder="overThenDown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zal_7</vt:lpstr>
      <vt:lpstr>zal_8</vt:lpstr>
      <vt:lpstr>zal_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Kowalski</dc:creator>
  <dc:description/>
  <cp:lastModifiedBy>Michał Kowalski</cp:lastModifiedBy>
  <cp:revision>12</cp:revision>
  <cp:lastPrinted>2019-04-17T09:12:08Z</cp:lastPrinted>
  <dcterms:created xsi:type="dcterms:W3CDTF">2013-07-02T19:55:52Z</dcterms:created>
  <dcterms:modified xsi:type="dcterms:W3CDTF">2020-02-20T11:19:09Z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